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nicla\Desktop\"/>
    </mc:Choice>
  </mc:AlternateContent>
  <xr:revisionPtr revIDLastSave="0" documentId="13_ncr:1_{6FF62FDA-8538-439C-8186-EBC8B8DDE700}" xr6:coauthVersionLast="32" xr6:coauthVersionMax="32" xr10:uidLastSave="{00000000-0000-0000-0000-000000000000}"/>
  <bookViews>
    <workbookView xWindow="0" yWindow="0" windowWidth="15345" windowHeight="4455"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L5" i="1" l="1"/>
  <c r="L6" i="1"/>
  <c r="L7" i="1"/>
  <c r="K48" i="1" s="1"/>
  <c r="L8" i="1"/>
  <c r="L9" i="1"/>
  <c r="L14" i="1"/>
  <c r="L15" i="1"/>
  <c r="L16" i="1"/>
  <c r="L17" i="1"/>
  <c r="L18" i="1"/>
  <c r="L19" i="1"/>
  <c r="L20" i="1"/>
  <c r="L21" i="1"/>
  <c r="L22" i="1"/>
  <c r="L29" i="1"/>
  <c r="L30" i="1"/>
  <c r="L31" i="1"/>
  <c r="L32" i="1"/>
  <c r="L33" i="1"/>
  <c r="L34" i="1"/>
  <c r="L35" i="1"/>
  <c r="L36" i="1"/>
  <c r="L37" i="1"/>
  <c r="L38" i="1"/>
  <c r="L39" i="1"/>
  <c r="L42" i="1"/>
  <c r="L43" i="1"/>
  <c r="L44" i="1"/>
  <c r="I5" i="1"/>
  <c r="I6" i="1"/>
  <c r="I7" i="1"/>
  <c r="I8" i="1"/>
  <c r="I9" i="1"/>
  <c r="I10" i="1"/>
  <c r="I11" i="1"/>
  <c r="I12" i="1"/>
  <c r="I13" i="1"/>
  <c r="I14" i="1"/>
  <c r="I15" i="1"/>
  <c r="I18" i="1"/>
  <c r="I19" i="1"/>
  <c r="I20" i="1"/>
  <c r="I21" i="1"/>
  <c r="I22" i="1"/>
  <c r="I23" i="1"/>
  <c r="I24" i="1"/>
  <c r="I25" i="1"/>
  <c r="I26" i="1"/>
  <c r="I27" i="1"/>
  <c r="I28" i="1"/>
  <c r="I31" i="1"/>
  <c r="I32" i="1"/>
  <c r="I33" i="1"/>
  <c r="I34" i="1"/>
  <c r="I35" i="1"/>
  <c r="I36" i="1"/>
  <c r="I37" i="1"/>
  <c r="I38" i="1"/>
  <c r="I39" i="1"/>
  <c r="I40" i="1"/>
  <c r="I43" i="1"/>
  <c r="I44" i="1"/>
  <c r="I45" i="1"/>
  <c r="I46" i="1"/>
  <c r="I47" i="1"/>
  <c r="I48" i="1"/>
  <c r="F5" i="1"/>
  <c r="F6" i="1"/>
  <c r="K50" i="1" s="1"/>
  <c r="F7" i="1"/>
  <c r="F8" i="1"/>
  <c r="F9" i="1"/>
  <c r="F10" i="1"/>
  <c r="F11" i="1"/>
  <c r="F12" i="1"/>
  <c r="F13" i="1"/>
  <c r="F14" i="1"/>
  <c r="F15" i="1"/>
  <c r="F16" i="1"/>
  <c r="F20" i="1"/>
  <c r="F21" i="1"/>
  <c r="F22" i="1"/>
  <c r="F23" i="1"/>
  <c r="F24" i="1"/>
  <c r="F25" i="1"/>
  <c r="F29" i="1"/>
  <c r="F30" i="1"/>
  <c r="F31" i="1"/>
  <c r="F32" i="1"/>
  <c r="F33" i="1"/>
  <c r="F37" i="1"/>
  <c r="F38" i="1"/>
  <c r="F39" i="1"/>
  <c r="F40" i="1"/>
  <c r="F41" i="1"/>
  <c r="F42" i="1"/>
  <c r="F43" i="1"/>
  <c r="F44" i="1"/>
  <c r="F45" i="1"/>
  <c r="F46" i="1"/>
  <c r="F47" i="1"/>
  <c r="F48" i="1"/>
  <c r="C5" i="1"/>
  <c r="C6" i="1"/>
  <c r="K51" i="1" s="1"/>
  <c r="C7" i="1"/>
  <c r="C8" i="1"/>
  <c r="C11" i="1"/>
  <c r="C12" i="1"/>
  <c r="C13" i="1"/>
  <c r="C14" i="1"/>
  <c r="C15" i="1"/>
  <c r="C16" i="1"/>
  <c r="C19" i="1"/>
  <c r="C20" i="1"/>
  <c r="C21" i="1"/>
  <c r="C22" i="1"/>
  <c r="C23" i="1"/>
  <c r="C27" i="1"/>
  <c r="C28" i="1"/>
  <c r="C29" i="1"/>
  <c r="C30" i="1"/>
  <c r="C31" i="1"/>
  <c r="C32" i="1"/>
  <c r="C33" i="1"/>
  <c r="C34" i="1"/>
  <c r="C35" i="1"/>
  <c r="C36" i="1"/>
  <c r="C37" i="1"/>
  <c r="C38" i="1"/>
  <c r="C39" i="1"/>
  <c r="C40" i="1"/>
  <c r="C41" i="1"/>
  <c r="C42" i="1"/>
  <c r="C43" i="1"/>
  <c r="C44" i="1"/>
  <c r="K49" i="1"/>
  <c r="H52" i="1" l="1"/>
  <c r="K52" i="1" s="1"/>
</calcChain>
</file>

<file path=xl/sharedStrings.xml><?xml version="1.0" encoding="utf-8"?>
<sst xmlns="http://schemas.openxmlformats.org/spreadsheetml/2006/main" count="181" uniqueCount="120">
  <si>
    <t xml:space="preserve">Customer Name:  </t>
  </si>
  <si>
    <t xml:space="preserve">Origin: </t>
  </si>
  <si>
    <t>Aust</t>
  </si>
  <si>
    <t xml:space="preserve">Contact Phone:   </t>
  </si>
  <si>
    <t xml:space="preserve">Destination: </t>
  </si>
  <si>
    <r>
      <t>Customer:</t>
    </r>
    <r>
      <rPr>
        <sz val="8"/>
        <color indexed="63"/>
        <rFont val="Arial"/>
        <family val="2"/>
      </rPr>
      <t xml:space="preserve"> Save this document to your computer then open. Enter a number in the Quantity (Qty) column beside those items you would like to move. Additional items can be manually added. In the section headed "Packing" enter the estimated number of cartons in the Quantity column.  </t>
    </r>
  </si>
  <si>
    <t>Laundry</t>
  </si>
  <si>
    <t>Qty</t>
  </si>
  <si>
    <t>Vol</t>
  </si>
  <si>
    <t>Family Room</t>
  </si>
  <si>
    <t>Bedroom 2</t>
  </si>
  <si>
    <t>Sundry Items</t>
  </si>
  <si>
    <t>Washing Machine</t>
  </si>
  <si>
    <t>2 Seater</t>
  </si>
  <si>
    <t>Single Bed</t>
  </si>
  <si>
    <t>Freezer</t>
  </si>
  <si>
    <t>Clothes Dryer</t>
  </si>
  <si>
    <t>3 Seater</t>
  </si>
  <si>
    <t>Queen Bed</t>
  </si>
  <si>
    <t>Sewing Machine</t>
  </si>
  <si>
    <t>Clothes Basket</t>
  </si>
  <si>
    <t>Single Seater</t>
  </si>
  <si>
    <t>Bedside Tables</t>
  </si>
  <si>
    <t>Vacuum Cleaner</t>
  </si>
  <si>
    <t>Ironing Board</t>
  </si>
  <si>
    <t>Bookcase</t>
  </si>
  <si>
    <t>Dresser</t>
  </si>
  <si>
    <t>Suitcases</t>
  </si>
  <si>
    <t>TV  (Plasma/LCD)</t>
  </si>
  <si>
    <t>Chest of Draws</t>
  </si>
  <si>
    <t>Xmas Tree</t>
  </si>
  <si>
    <t>Kitchen</t>
  </si>
  <si>
    <t>Video/DVD Player</t>
  </si>
  <si>
    <t>Desk</t>
  </si>
  <si>
    <t>Refrigerator</t>
  </si>
  <si>
    <t>Stereo (mini system)</t>
  </si>
  <si>
    <t>Microwave</t>
  </si>
  <si>
    <t>Coffee Table</t>
  </si>
  <si>
    <t>Chair</t>
  </si>
  <si>
    <t>Table</t>
  </si>
  <si>
    <t>Table Lamp</t>
  </si>
  <si>
    <t>TV</t>
  </si>
  <si>
    <t>Garage/Workshop</t>
  </si>
  <si>
    <t>Chairs</t>
  </si>
  <si>
    <t>Pictures</t>
  </si>
  <si>
    <t>Mirror</t>
  </si>
  <si>
    <t>Mower</t>
  </si>
  <si>
    <t>Rubbish Bin</t>
  </si>
  <si>
    <t>Mirrors</t>
  </si>
  <si>
    <t>Wheelbarrow</t>
  </si>
  <si>
    <t>Stools</t>
  </si>
  <si>
    <t>Rugs</t>
  </si>
  <si>
    <t>Garden Tools (bdle)</t>
  </si>
  <si>
    <t>dishwasher</t>
  </si>
  <si>
    <t>Bedroom 3</t>
  </si>
  <si>
    <t>Ladder</t>
  </si>
  <si>
    <t>Dining Room</t>
  </si>
  <si>
    <t>Workbench (fold)</t>
  </si>
  <si>
    <t>Study/Rumpus</t>
  </si>
  <si>
    <t>Tool boxes (sm/med)</t>
  </si>
  <si>
    <t>Bicycles</t>
  </si>
  <si>
    <t>China Cabinet</t>
  </si>
  <si>
    <t>Golf Clubs</t>
  </si>
  <si>
    <t>Computer</t>
  </si>
  <si>
    <t>Deck Chairs (fold)</t>
  </si>
  <si>
    <t>squat rack</t>
  </si>
  <si>
    <t>Filing Cabinet</t>
  </si>
  <si>
    <t>bench</t>
  </si>
  <si>
    <t>toddler bike</t>
  </si>
  <si>
    <t>Lounge</t>
  </si>
  <si>
    <t>Packing Items</t>
  </si>
  <si>
    <t>Standard cartons (0.62x0.43x0.43)</t>
  </si>
  <si>
    <t>Hall</t>
  </si>
  <si>
    <t>Glassware</t>
  </si>
  <si>
    <t>Hall table</t>
  </si>
  <si>
    <t>China/Crystal</t>
  </si>
  <si>
    <t>Foot stool</t>
  </si>
  <si>
    <t>Bedroom 4</t>
  </si>
  <si>
    <t>Crockery</t>
  </si>
  <si>
    <t>Pots &amp; Pans</t>
  </si>
  <si>
    <t>Wall Unit</t>
  </si>
  <si>
    <t>Kitchen Sundries</t>
  </si>
  <si>
    <t>Silverware</t>
  </si>
  <si>
    <t>Ornaments</t>
  </si>
  <si>
    <t>Linen / Bedding</t>
  </si>
  <si>
    <t>Stereo  (mini system)</t>
  </si>
  <si>
    <t>Master Bedroom</t>
  </si>
  <si>
    <t>Clothing</t>
  </si>
  <si>
    <t>Double Bed</t>
  </si>
  <si>
    <t>Footwear</t>
  </si>
  <si>
    <t>Table Lamps</t>
  </si>
  <si>
    <t>Toys</t>
  </si>
  <si>
    <t>Piano (upright)</t>
  </si>
  <si>
    <t>King Bed</t>
  </si>
  <si>
    <t>Other</t>
  </si>
  <si>
    <t>Stool</t>
  </si>
  <si>
    <t>Book cartons  (0.32x0.46x0.32)</t>
  </si>
  <si>
    <t>Books/Files/Papers</t>
  </si>
  <si>
    <t>Outside/Garden</t>
  </si>
  <si>
    <t>CDs/DVDs/Tapes</t>
  </si>
  <si>
    <t>Garden Table</t>
  </si>
  <si>
    <t>Alcohol</t>
  </si>
  <si>
    <t>Heater</t>
  </si>
  <si>
    <t>Garden Chairs</t>
  </si>
  <si>
    <t>Toiletries</t>
  </si>
  <si>
    <t>Hose</t>
  </si>
  <si>
    <t>Foodstuffs</t>
  </si>
  <si>
    <t>BBQ (no gas bottles)</t>
  </si>
  <si>
    <t>Lamps</t>
  </si>
  <si>
    <t>Trampoline</t>
  </si>
  <si>
    <t>Swing Set</t>
  </si>
  <si>
    <t>Total D</t>
  </si>
  <si>
    <t>lounge 4 seater</t>
  </si>
  <si>
    <t>Total C</t>
  </si>
  <si>
    <t>sun bed</t>
  </si>
  <si>
    <t>Total B</t>
  </si>
  <si>
    <t>Total A</t>
  </si>
  <si>
    <r>
      <rPr>
        <b/>
        <sz val="8"/>
        <color indexed="10"/>
        <rFont val="Arial"/>
        <family val="2"/>
      </rPr>
      <t xml:space="preserve">Note: </t>
    </r>
    <r>
      <rPr>
        <sz val="8"/>
        <color indexed="10"/>
        <rFont val="Arial"/>
        <family val="2"/>
      </rPr>
      <t xml:space="preserve"> Insert volumes for any items manually added by customer</t>
    </r>
  </si>
  <si>
    <t>Total Volume Ft3</t>
  </si>
  <si>
    <t>Total Volume 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</si>
</sst>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ont>
    <font>
      <b/>
      <sz val="8"/>
      <color indexed="63"/>
      <name val="Arial"/>
      <family val="2"/>
    </font>
    <font>
      <b/>
      <sz val="9"/>
      <color indexed="63"/>
      <name val="Arial"/>
      <family val="2"/>
    </font>
    <font>
      <sz val="8"/>
      <color indexed="63"/>
      <name val="Arial"/>
      <family val="2"/>
    </font>
    <font>
      <sz val="8"/>
      <color indexed="10"/>
      <name val="Arial"/>
      <family val="2"/>
    </font>
    <font>
      <b/>
      <sz val="8"/>
      <color indexed="10"/>
      <name val="Arial"/>
      <family val="2"/>
    </font>
    <font>
      <b/>
      <sz val="9"/>
      <name val="Arial"/>
      <family val="2"/>
    </font>
  </fonts>
  <fills count="3">
    <fill>
      <patternFill patternType="none"/>
    </fill>
    <fill>
      <patternFill patternType="gray125"/>
    </fill>
    <fill>
      <patternFill patternType="solid">
        <fgColor indexed="31"/>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1" xfId="0" applyFont="1" applyBorder="1" applyAlignment="1" applyProtection="1">
      <alignment vertical="center"/>
    </xf>
    <xf numFmtId="0" fontId="3" fillId="0" borderId="0" xfId="0" applyFont="1" applyBorder="1" applyAlignment="1">
      <alignment horizontal="center"/>
    </xf>
    <xf numFmtId="0" fontId="2" fillId="0" borderId="0" xfId="0" applyFont="1" applyBorder="1" applyAlignment="1">
      <alignment vertical="center"/>
    </xf>
    <xf numFmtId="0" fontId="4" fillId="0" borderId="2" xfId="0" applyFont="1" applyBorder="1" applyAlignment="1">
      <alignment horizontal="center" vertical="center"/>
    </xf>
    <xf numFmtId="0" fontId="2" fillId="0" borderId="1" xfId="0" applyFont="1" applyBorder="1" applyAlignment="1">
      <alignment vertical="center"/>
    </xf>
    <xf numFmtId="0" fontId="4" fillId="0" borderId="2" xfId="0" applyFont="1" applyBorder="1" applyAlignment="1">
      <alignment horizontal="right"/>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4" fillId="0" borderId="4" xfId="0" applyFont="1" applyBorder="1" applyAlignment="1">
      <alignment vertical="center"/>
    </xf>
    <xf numFmtId="0" fontId="4" fillId="0" borderId="4" xfId="0" applyFont="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1" fillId="0" borderId="0" xfId="0" applyFont="1"/>
    <xf numFmtId="0" fontId="4" fillId="0" borderId="0" xfId="0" applyFont="1" applyAlignment="1" applyProtection="1">
      <alignment vertical="center"/>
      <protection locked="0"/>
    </xf>
    <xf numFmtId="0" fontId="2" fillId="0" borderId="4" xfId="0" applyFont="1" applyBorder="1" applyAlignment="1">
      <alignment vertical="center"/>
    </xf>
    <xf numFmtId="0" fontId="7" fillId="2" borderId="4" xfId="0" applyFont="1" applyFill="1" applyBorder="1" applyAlignment="1">
      <alignment vertical="center"/>
    </xf>
    <xf numFmtId="0" fontId="2"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2" fillId="2" borderId="9"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2" fontId="7" fillId="2" borderId="9" xfId="0" applyNumberFormat="1" applyFont="1" applyFill="1" applyBorder="1" applyAlignment="1">
      <alignment horizontal="center" vertical="center"/>
    </xf>
    <xf numFmtId="2" fontId="7" fillId="2" borderId="1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view="pageLayout" zoomScaleNormal="100" workbookViewId="0">
      <selection activeCell="B1" sqref="B1:E1"/>
    </sheetView>
  </sheetViews>
  <sheetFormatPr defaultRowHeight="12.75" x14ac:dyDescent="0.2"/>
  <cols>
    <col min="1" max="1" width="15.7109375" bestFit="1" customWidth="1"/>
    <col min="4" max="4" width="15.28515625" bestFit="1" customWidth="1"/>
    <col min="7" max="7" width="11" customWidth="1"/>
    <col min="10" max="10" width="15.5703125" bestFit="1" customWidth="1"/>
  </cols>
  <sheetData>
    <row r="1" spans="1:12" ht="15" customHeight="1" x14ac:dyDescent="0.2">
      <c r="A1" s="1" t="s">
        <v>0</v>
      </c>
      <c r="B1" s="25"/>
      <c r="C1" s="25"/>
      <c r="D1" s="25"/>
      <c r="E1" s="25"/>
      <c r="F1" s="2"/>
      <c r="G1" s="3" t="s">
        <v>1</v>
      </c>
      <c r="H1" s="25"/>
      <c r="I1" s="25"/>
      <c r="J1" s="25"/>
      <c r="K1" s="25"/>
      <c r="L1" s="4" t="s">
        <v>2</v>
      </c>
    </row>
    <row r="2" spans="1:12" ht="15" customHeight="1" x14ac:dyDescent="0.2">
      <c r="A2" s="5" t="s">
        <v>3</v>
      </c>
      <c r="B2" s="26"/>
      <c r="C2" s="26"/>
      <c r="D2" s="26"/>
      <c r="E2" s="26"/>
      <c r="F2" s="2"/>
      <c r="G2" s="3" t="s">
        <v>4</v>
      </c>
      <c r="H2" s="25"/>
      <c r="I2" s="25"/>
      <c r="J2" s="25"/>
      <c r="K2" s="25"/>
      <c r="L2" s="6"/>
    </row>
    <row r="3" spans="1:12" ht="26.25" customHeight="1" x14ac:dyDescent="0.2">
      <c r="A3" s="19" t="s">
        <v>5</v>
      </c>
      <c r="B3" s="20"/>
      <c r="C3" s="20"/>
      <c r="D3" s="20"/>
      <c r="E3" s="20"/>
      <c r="F3" s="20"/>
      <c r="G3" s="20"/>
      <c r="H3" s="20"/>
      <c r="I3" s="20"/>
      <c r="J3" s="20"/>
      <c r="K3" s="20"/>
      <c r="L3" s="21"/>
    </row>
    <row r="4" spans="1:12" x14ac:dyDescent="0.2">
      <c r="A4" s="7" t="s">
        <v>6</v>
      </c>
      <c r="B4" s="8" t="s">
        <v>7</v>
      </c>
      <c r="C4" s="8" t="s">
        <v>8</v>
      </c>
      <c r="D4" s="7" t="s">
        <v>9</v>
      </c>
      <c r="E4" s="8" t="s">
        <v>7</v>
      </c>
      <c r="F4" s="8" t="s">
        <v>8</v>
      </c>
      <c r="G4" s="7" t="s">
        <v>10</v>
      </c>
      <c r="H4" s="8" t="s">
        <v>7</v>
      </c>
      <c r="I4" s="8" t="s">
        <v>8</v>
      </c>
      <c r="J4" s="7" t="s">
        <v>11</v>
      </c>
      <c r="K4" s="8" t="s">
        <v>7</v>
      </c>
      <c r="L4" s="8" t="s">
        <v>8</v>
      </c>
    </row>
    <row r="5" spans="1:12" x14ac:dyDescent="0.2">
      <c r="A5" s="9" t="s">
        <v>12</v>
      </c>
      <c r="B5" s="10"/>
      <c r="C5" s="9">
        <f>B5*15</f>
        <v>0</v>
      </c>
      <c r="D5" s="9" t="s">
        <v>13</v>
      </c>
      <c r="E5" s="10">
        <v>0</v>
      </c>
      <c r="F5" s="9">
        <f>E5*35</f>
        <v>0</v>
      </c>
      <c r="G5" s="9" t="s">
        <v>14</v>
      </c>
      <c r="H5" s="10"/>
      <c r="I5" s="9">
        <f>H5*35</f>
        <v>0</v>
      </c>
      <c r="J5" s="9" t="s">
        <v>15</v>
      </c>
      <c r="K5" s="10"/>
      <c r="L5" s="9">
        <f>K5*25</f>
        <v>0</v>
      </c>
    </row>
    <row r="6" spans="1:12" x14ac:dyDescent="0.2">
      <c r="A6" s="9" t="s">
        <v>16</v>
      </c>
      <c r="B6" s="10"/>
      <c r="C6" s="9">
        <f>B6*12</f>
        <v>0</v>
      </c>
      <c r="D6" s="9" t="s">
        <v>17</v>
      </c>
      <c r="E6" s="10">
        <v>0</v>
      </c>
      <c r="F6" s="9">
        <f>E6*45</f>
        <v>0</v>
      </c>
      <c r="G6" s="9" t="s">
        <v>18</v>
      </c>
      <c r="H6" s="10"/>
      <c r="I6" s="9">
        <f>H6*50</f>
        <v>0</v>
      </c>
      <c r="J6" s="9" t="s">
        <v>19</v>
      </c>
      <c r="K6" s="10"/>
      <c r="L6" s="9">
        <f>K6*4</f>
        <v>0</v>
      </c>
    </row>
    <row r="7" spans="1:12" x14ac:dyDescent="0.2">
      <c r="A7" s="9" t="s">
        <v>20</v>
      </c>
      <c r="B7" s="10"/>
      <c r="C7" s="9">
        <f>B7*4</f>
        <v>0</v>
      </c>
      <c r="D7" s="9" t="s">
        <v>21</v>
      </c>
      <c r="E7" s="10"/>
      <c r="F7" s="9">
        <f>E7*20</f>
        <v>0</v>
      </c>
      <c r="G7" s="9" t="s">
        <v>22</v>
      </c>
      <c r="H7" s="10">
        <v>0</v>
      </c>
      <c r="I7" s="9">
        <f>H7*5</f>
        <v>0</v>
      </c>
      <c r="J7" s="9" t="s">
        <v>23</v>
      </c>
      <c r="K7" s="10"/>
      <c r="L7" s="9">
        <f>K7*7</f>
        <v>0</v>
      </c>
    </row>
    <row r="8" spans="1:12" x14ac:dyDescent="0.2">
      <c r="A8" s="9" t="s">
        <v>24</v>
      </c>
      <c r="B8" s="10"/>
      <c r="C8" s="9">
        <f>B8*4</f>
        <v>0</v>
      </c>
      <c r="D8" s="9" t="s">
        <v>25</v>
      </c>
      <c r="E8" s="10">
        <v>0</v>
      </c>
      <c r="F8" s="9">
        <f>E8*20</f>
        <v>0</v>
      </c>
      <c r="G8" s="9" t="s">
        <v>26</v>
      </c>
      <c r="H8" s="10"/>
      <c r="I8" s="9">
        <f>H8*25</f>
        <v>0</v>
      </c>
      <c r="J8" s="9" t="s">
        <v>27</v>
      </c>
      <c r="K8" s="10"/>
      <c r="L8" s="9">
        <f>K8*6</f>
        <v>0</v>
      </c>
    </row>
    <row r="9" spans="1:12" x14ac:dyDescent="0.2">
      <c r="A9" s="10"/>
      <c r="B9" s="10"/>
      <c r="C9" s="10"/>
      <c r="D9" s="9" t="s">
        <v>28</v>
      </c>
      <c r="E9" s="10">
        <v>0</v>
      </c>
      <c r="F9" s="9">
        <f>E9*10</f>
        <v>0</v>
      </c>
      <c r="G9" s="9" t="s">
        <v>29</v>
      </c>
      <c r="H9" s="10"/>
      <c r="I9" s="9">
        <f>H9*20</f>
        <v>0</v>
      </c>
      <c r="J9" s="9" t="s">
        <v>30</v>
      </c>
      <c r="K9" s="10"/>
      <c r="L9" s="9">
        <f>K9*7</f>
        <v>0</v>
      </c>
    </row>
    <row r="10" spans="1:12" x14ac:dyDescent="0.2">
      <c r="A10" s="22" t="s">
        <v>31</v>
      </c>
      <c r="B10" s="23"/>
      <c r="C10" s="24"/>
      <c r="D10" s="9" t="s">
        <v>32</v>
      </c>
      <c r="E10" s="10">
        <v>0</v>
      </c>
      <c r="F10" s="9">
        <f>E10*2</f>
        <v>0</v>
      </c>
      <c r="G10" s="9" t="s">
        <v>33</v>
      </c>
      <c r="H10" s="10">
        <v>0</v>
      </c>
      <c r="I10" s="9">
        <f>H10*30</f>
        <v>0</v>
      </c>
      <c r="J10" s="10"/>
      <c r="K10" s="10"/>
      <c r="L10" s="10"/>
    </row>
    <row r="11" spans="1:12" x14ac:dyDescent="0.2">
      <c r="A11" s="9" t="s">
        <v>34</v>
      </c>
      <c r="B11" s="10"/>
      <c r="C11" s="9">
        <f>B11*30</f>
        <v>0</v>
      </c>
      <c r="D11" s="9" t="s">
        <v>35</v>
      </c>
      <c r="E11" s="10"/>
      <c r="F11" s="9">
        <f>E11*5</f>
        <v>0</v>
      </c>
      <c r="G11" s="9" t="s">
        <v>25</v>
      </c>
      <c r="H11" s="10"/>
      <c r="I11" s="9">
        <f>H11*20</f>
        <v>0</v>
      </c>
      <c r="J11" s="10"/>
      <c r="K11" s="10"/>
      <c r="L11" s="10"/>
    </row>
    <row r="12" spans="1:12" x14ac:dyDescent="0.2">
      <c r="A12" s="9" t="s">
        <v>36</v>
      </c>
      <c r="B12" s="10"/>
      <c r="C12" s="9">
        <f>B12*5</f>
        <v>0</v>
      </c>
      <c r="D12" s="9" t="s">
        <v>37</v>
      </c>
      <c r="E12" s="10"/>
      <c r="F12" s="9">
        <f>E12*10</f>
        <v>0</v>
      </c>
      <c r="G12" s="9" t="s">
        <v>38</v>
      </c>
      <c r="H12" s="10"/>
      <c r="I12" s="9">
        <f>H12*8</f>
        <v>0</v>
      </c>
      <c r="J12" s="10"/>
      <c r="K12" s="10"/>
      <c r="L12" s="10"/>
    </row>
    <row r="13" spans="1:12" x14ac:dyDescent="0.2">
      <c r="A13" s="9" t="s">
        <v>39</v>
      </c>
      <c r="B13" s="10"/>
      <c r="C13" s="9">
        <f>B13*25</f>
        <v>0</v>
      </c>
      <c r="D13" s="9" t="s">
        <v>40</v>
      </c>
      <c r="E13" s="10">
        <v>0</v>
      </c>
      <c r="F13" s="9">
        <f>E13*4</f>
        <v>0</v>
      </c>
      <c r="G13" s="9" t="s">
        <v>41</v>
      </c>
      <c r="H13" s="10"/>
      <c r="I13" s="9">
        <f>H13*6</f>
        <v>0</v>
      </c>
      <c r="J13" s="22" t="s">
        <v>42</v>
      </c>
      <c r="K13" s="23"/>
      <c r="L13" s="24"/>
    </row>
    <row r="14" spans="1:12" x14ac:dyDescent="0.2">
      <c r="A14" s="9" t="s">
        <v>43</v>
      </c>
      <c r="B14" s="10"/>
      <c r="C14" s="9">
        <f>B14*7</f>
        <v>0</v>
      </c>
      <c r="D14" s="9" t="s">
        <v>44</v>
      </c>
      <c r="E14" s="10"/>
      <c r="F14" s="9">
        <f>E14*2</f>
        <v>0</v>
      </c>
      <c r="G14" s="9" t="s">
        <v>45</v>
      </c>
      <c r="H14" s="10"/>
      <c r="I14" s="9">
        <f>H14*4</f>
        <v>0</v>
      </c>
      <c r="J14" s="9" t="s">
        <v>46</v>
      </c>
      <c r="K14" s="10"/>
      <c r="L14" s="9">
        <f>K14*12</f>
        <v>0</v>
      </c>
    </row>
    <row r="15" spans="1:12" x14ac:dyDescent="0.2">
      <c r="A15" s="9" t="s">
        <v>47</v>
      </c>
      <c r="B15" s="10"/>
      <c r="C15" s="9">
        <f>B15*4</f>
        <v>0</v>
      </c>
      <c r="D15" s="9" t="s">
        <v>48</v>
      </c>
      <c r="E15" s="10"/>
      <c r="F15" s="9">
        <f>E15*4</f>
        <v>0</v>
      </c>
      <c r="G15" s="9" t="s">
        <v>44</v>
      </c>
      <c r="H15" s="10"/>
      <c r="I15" s="9">
        <f>H15*2</f>
        <v>0</v>
      </c>
      <c r="J15" s="9" t="s">
        <v>49</v>
      </c>
      <c r="K15" s="10"/>
      <c r="L15" s="9">
        <f>K15*15</f>
        <v>0</v>
      </c>
    </row>
    <row r="16" spans="1:12" x14ac:dyDescent="0.2">
      <c r="A16" s="9" t="s">
        <v>50</v>
      </c>
      <c r="B16" s="10">
        <v>0</v>
      </c>
      <c r="C16" s="9">
        <f>B16*7</f>
        <v>0</v>
      </c>
      <c r="D16" s="9" t="s">
        <v>51</v>
      </c>
      <c r="E16" s="10"/>
      <c r="F16" s="9">
        <f>E16*8</f>
        <v>0</v>
      </c>
      <c r="G16" s="10"/>
      <c r="H16" s="10"/>
      <c r="I16" s="10"/>
      <c r="J16" s="9" t="s">
        <v>52</v>
      </c>
      <c r="K16" s="10"/>
      <c r="L16" s="9">
        <f>K16*10</f>
        <v>0</v>
      </c>
    </row>
    <row r="17" spans="1:12" x14ac:dyDescent="0.2">
      <c r="A17" s="10" t="s">
        <v>53</v>
      </c>
      <c r="B17" s="10"/>
      <c r="C17" s="10"/>
      <c r="D17" s="10"/>
      <c r="E17" s="10"/>
      <c r="F17" s="10"/>
      <c r="G17" s="22" t="s">
        <v>54</v>
      </c>
      <c r="H17" s="23"/>
      <c r="I17" s="24"/>
      <c r="J17" s="9" t="s">
        <v>55</v>
      </c>
      <c r="K17" s="10"/>
      <c r="L17" s="9">
        <f>K17*10</f>
        <v>0</v>
      </c>
    </row>
    <row r="18" spans="1:12" x14ac:dyDescent="0.2">
      <c r="A18" s="22" t="s">
        <v>56</v>
      </c>
      <c r="B18" s="23"/>
      <c r="C18" s="24"/>
      <c r="D18" s="10"/>
      <c r="E18" s="10"/>
      <c r="F18" s="10"/>
      <c r="G18" s="9" t="s">
        <v>14</v>
      </c>
      <c r="H18" s="10"/>
      <c r="I18" s="9">
        <f>H18*35</f>
        <v>0</v>
      </c>
      <c r="J18" s="9" t="s">
        <v>57</v>
      </c>
      <c r="K18" s="10"/>
      <c r="L18" s="9">
        <f>K18*10</f>
        <v>0</v>
      </c>
    </row>
    <row r="19" spans="1:12" x14ac:dyDescent="0.2">
      <c r="A19" s="9" t="s">
        <v>39</v>
      </c>
      <c r="B19" s="10"/>
      <c r="C19" s="9">
        <f>B19*30</f>
        <v>0</v>
      </c>
      <c r="D19" s="22" t="s">
        <v>58</v>
      </c>
      <c r="E19" s="23"/>
      <c r="F19" s="24"/>
      <c r="G19" s="9" t="s">
        <v>18</v>
      </c>
      <c r="H19" s="10"/>
      <c r="I19" s="9">
        <f>H19*50</f>
        <v>0</v>
      </c>
      <c r="J19" s="9" t="s">
        <v>59</v>
      </c>
      <c r="K19" s="10"/>
      <c r="L19" s="9">
        <f>K19*4</f>
        <v>0</v>
      </c>
    </row>
    <row r="20" spans="1:12" x14ac:dyDescent="0.2">
      <c r="A20" s="9" t="s">
        <v>43</v>
      </c>
      <c r="B20" s="10"/>
      <c r="C20" s="9">
        <f>B20*7</f>
        <v>0</v>
      </c>
      <c r="D20" s="9" t="s">
        <v>33</v>
      </c>
      <c r="E20" s="10"/>
      <c r="F20" s="9">
        <f>E20*35</f>
        <v>0</v>
      </c>
      <c r="G20" s="9" t="s">
        <v>22</v>
      </c>
      <c r="H20" s="10"/>
      <c r="I20" s="9">
        <f>H20*5</f>
        <v>0</v>
      </c>
      <c r="J20" s="9" t="s">
        <v>60</v>
      </c>
      <c r="K20" s="10"/>
      <c r="L20" s="9">
        <f>K20*10</f>
        <v>0</v>
      </c>
    </row>
    <row r="21" spans="1:12" x14ac:dyDescent="0.2">
      <c r="A21" s="9" t="s">
        <v>61</v>
      </c>
      <c r="B21" s="10"/>
      <c r="C21" s="9">
        <f>B21*20</f>
        <v>0</v>
      </c>
      <c r="D21" s="9" t="s">
        <v>38</v>
      </c>
      <c r="E21" s="10"/>
      <c r="F21" s="9">
        <f>E21*10</f>
        <v>0</v>
      </c>
      <c r="G21" s="9" t="s">
        <v>26</v>
      </c>
      <c r="H21" s="10"/>
      <c r="I21" s="9">
        <f>H21*25</f>
        <v>0</v>
      </c>
      <c r="J21" s="9" t="s">
        <v>62</v>
      </c>
      <c r="K21" s="10"/>
      <c r="L21" s="9">
        <f>K21*10</f>
        <v>0</v>
      </c>
    </row>
    <row r="22" spans="1:12" x14ac:dyDescent="0.2">
      <c r="A22" s="9" t="s">
        <v>44</v>
      </c>
      <c r="B22" s="10"/>
      <c r="C22" s="9">
        <f>B22*2</f>
        <v>0</v>
      </c>
      <c r="D22" s="9" t="s">
        <v>63</v>
      </c>
      <c r="E22" s="10"/>
      <c r="F22" s="9">
        <f>E22*5</f>
        <v>0</v>
      </c>
      <c r="G22" s="9" t="s">
        <v>29</v>
      </c>
      <c r="H22" s="10"/>
      <c r="I22" s="9">
        <f>H22*20</f>
        <v>0</v>
      </c>
      <c r="J22" s="9" t="s">
        <v>64</v>
      </c>
      <c r="K22" s="10"/>
      <c r="L22" s="9">
        <f>K22*4</f>
        <v>0</v>
      </c>
    </row>
    <row r="23" spans="1:12" x14ac:dyDescent="0.2">
      <c r="A23" s="9" t="s">
        <v>51</v>
      </c>
      <c r="B23" s="10"/>
      <c r="C23" s="9">
        <f>B23*8</f>
        <v>0</v>
      </c>
      <c r="D23" s="9" t="s">
        <v>25</v>
      </c>
      <c r="E23" s="10"/>
      <c r="F23" s="9">
        <f>E23*20</f>
        <v>0</v>
      </c>
      <c r="G23" s="9" t="s">
        <v>33</v>
      </c>
      <c r="H23" s="10"/>
      <c r="I23" s="9">
        <f>H23*30</f>
        <v>0</v>
      </c>
      <c r="J23" s="10" t="s">
        <v>65</v>
      </c>
      <c r="K23" s="10"/>
      <c r="L23" s="10"/>
    </row>
    <row r="24" spans="1:12" x14ac:dyDescent="0.2">
      <c r="A24" s="10"/>
      <c r="B24" s="10"/>
      <c r="C24" s="10"/>
      <c r="D24" s="9" t="s">
        <v>66</v>
      </c>
      <c r="E24" s="10"/>
      <c r="F24" s="9">
        <f>E24*12</f>
        <v>0</v>
      </c>
      <c r="G24" s="9" t="s">
        <v>25</v>
      </c>
      <c r="H24" s="10"/>
      <c r="I24" s="9">
        <f>H24*20</f>
        <v>0</v>
      </c>
      <c r="J24" s="10" t="s">
        <v>67</v>
      </c>
      <c r="K24" s="10"/>
      <c r="L24" s="10"/>
    </row>
    <row r="25" spans="1:12" x14ac:dyDescent="0.2">
      <c r="A25" s="10"/>
      <c r="B25" s="10"/>
      <c r="C25" s="10"/>
      <c r="D25" s="9" t="s">
        <v>44</v>
      </c>
      <c r="E25" s="10"/>
      <c r="F25" s="9">
        <f>E25*2</f>
        <v>0</v>
      </c>
      <c r="G25" s="9" t="s">
        <v>38</v>
      </c>
      <c r="H25" s="10"/>
      <c r="I25" s="9">
        <f>H25*8</f>
        <v>0</v>
      </c>
      <c r="J25" s="10" t="s">
        <v>68</v>
      </c>
      <c r="K25" s="10"/>
      <c r="L25" s="10"/>
    </row>
    <row r="26" spans="1:12" x14ac:dyDescent="0.2">
      <c r="A26" s="22" t="s">
        <v>69</v>
      </c>
      <c r="B26" s="23"/>
      <c r="C26" s="24"/>
      <c r="D26" s="10"/>
      <c r="E26" s="10"/>
      <c r="F26" s="10"/>
      <c r="G26" s="9" t="s">
        <v>41</v>
      </c>
      <c r="H26" s="10"/>
      <c r="I26" s="9">
        <f>H26*6</f>
        <v>0</v>
      </c>
      <c r="J26" s="30" t="s">
        <v>70</v>
      </c>
      <c r="K26" s="31"/>
      <c r="L26" s="32"/>
    </row>
    <row r="27" spans="1:12" x14ac:dyDescent="0.2">
      <c r="A27" s="9" t="s">
        <v>13</v>
      </c>
      <c r="B27" s="10"/>
      <c r="C27" s="9">
        <f>B27*35</f>
        <v>0</v>
      </c>
      <c r="D27" s="10"/>
      <c r="E27" s="10"/>
      <c r="F27" s="10"/>
      <c r="G27" s="9" t="s">
        <v>45</v>
      </c>
      <c r="H27" s="10"/>
      <c r="I27" s="9">
        <f>H27*4</f>
        <v>0</v>
      </c>
      <c r="J27" s="27" t="s">
        <v>71</v>
      </c>
      <c r="K27" s="28"/>
      <c r="L27" s="29"/>
    </row>
    <row r="28" spans="1:12" x14ac:dyDescent="0.2">
      <c r="A28" s="9" t="s">
        <v>17</v>
      </c>
      <c r="B28" s="10"/>
      <c r="C28" s="9">
        <f>B28*45</f>
        <v>0</v>
      </c>
      <c r="D28" s="22" t="s">
        <v>72</v>
      </c>
      <c r="E28" s="23"/>
      <c r="F28" s="24"/>
      <c r="G28" s="9" t="s">
        <v>44</v>
      </c>
      <c r="H28" s="10"/>
      <c r="I28" s="9">
        <f>H27*2</f>
        <v>0</v>
      </c>
      <c r="J28" s="9" t="s">
        <v>73</v>
      </c>
      <c r="K28" s="10"/>
      <c r="L28" s="9"/>
    </row>
    <row r="29" spans="1:12" x14ac:dyDescent="0.2">
      <c r="A29" s="9" t="s">
        <v>21</v>
      </c>
      <c r="B29" s="10"/>
      <c r="C29" s="9">
        <f>B29*20</f>
        <v>0</v>
      </c>
      <c r="D29" s="9" t="s">
        <v>74</v>
      </c>
      <c r="E29" s="10"/>
      <c r="F29" s="9">
        <f>E29*20</f>
        <v>0</v>
      </c>
      <c r="G29" s="10"/>
      <c r="H29" s="10"/>
      <c r="I29" s="10"/>
      <c r="J29" s="9" t="s">
        <v>75</v>
      </c>
      <c r="K29" s="11"/>
      <c r="L29" s="12">
        <f t="shared" ref="L29:L39" si="0">K29*5</f>
        <v>0</v>
      </c>
    </row>
    <row r="30" spans="1:12" x14ac:dyDescent="0.2">
      <c r="A30" s="9" t="s">
        <v>76</v>
      </c>
      <c r="B30" s="10"/>
      <c r="C30" s="9">
        <f>B30*8</f>
        <v>0</v>
      </c>
      <c r="D30" s="9" t="s">
        <v>25</v>
      </c>
      <c r="E30" s="10"/>
      <c r="F30" s="9">
        <f>E30*20</f>
        <v>0</v>
      </c>
      <c r="G30" s="22" t="s">
        <v>77</v>
      </c>
      <c r="H30" s="23"/>
      <c r="I30" s="24"/>
      <c r="J30" s="9" t="s">
        <v>78</v>
      </c>
      <c r="K30" s="10"/>
      <c r="L30" s="9">
        <f t="shared" si="0"/>
        <v>0</v>
      </c>
    </row>
    <row r="31" spans="1:12" x14ac:dyDescent="0.2">
      <c r="A31" s="9" t="s">
        <v>61</v>
      </c>
      <c r="B31" s="10"/>
      <c r="C31" s="9">
        <f>B31*20</f>
        <v>0</v>
      </c>
      <c r="D31" s="9" t="s">
        <v>44</v>
      </c>
      <c r="E31" s="10"/>
      <c r="F31" s="9">
        <f>E31*2</f>
        <v>0</v>
      </c>
      <c r="G31" s="9" t="s">
        <v>14</v>
      </c>
      <c r="H31" s="10"/>
      <c r="I31" s="9">
        <f>H31*35</f>
        <v>0</v>
      </c>
      <c r="J31" s="9" t="s">
        <v>79</v>
      </c>
      <c r="K31" s="10"/>
      <c r="L31" s="9">
        <f t="shared" si="0"/>
        <v>0</v>
      </c>
    </row>
    <row r="32" spans="1:12" x14ac:dyDescent="0.2">
      <c r="A32" s="9" t="s">
        <v>80</v>
      </c>
      <c r="B32" s="10"/>
      <c r="C32" s="9">
        <f>B32*30</f>
        <v>0</v>
      </c>
      <c r="D32" s="9" t="s">
        <v>48</v>
      </c>
      <c r="E32" s="10"/>
      <c r="F32" s="9">
        <f>E32*4</f>
        <v>0</v>
      </c>
      <c r="G32" s="9" t="s">
        <v>18</v>
      </c>
      <c r="H32" s="10"/>
      <c r="I32" s="9">
        <f>H32*50</f>
        <v>0</v>
      </c>
      <c r="J32" s="9" t="s">
        <v>81</v>
      </c>
      <c r="K32" s="10"/>
      <c r="L32" s="9">
        <f t="shared" si="0"/>
        <v>0</v>
      </c>
    </row>
    <row r="33" spans="1:13" x14ac:dyDescent="0.2">
      <c r="A33" s="9" t="s">
        <v>25</v>
      </c>
      <c r="B33" s="10"/>
      <c r="C33" s="9">
        <f>B33*20</f>
        <v>0</v>
      </c>
      <c r="D33" s="9" t="s">
        <v>51</v>
      </c>
      <c r="E33" s="10"/>
      <c r="F33" s="9">
        <f>E33*8</f>
        <v>0</v>
      </c>
      <c r="G33" s="9" t="s">
        <v>22</v>
      </c>
      <c r="H33" s="10"/>
      <c r="I33" s="9">
        <f>H33*5</f>
        <v>0</v>
      </c>
      <c r="J33" s="9" t="s">
        <v>82</v>
      </c>
      <c r="K33" s="10"/>
      <c r="L33" s="9">
        <f t="shared" si="0"/>
        <v>0</v>
      </c>
    </row>
    <row r="34" spans="1:13" x14ac:dyDescent="0.2">
      <c r="A34" s="9" t="s">
        <v>28</v>
      </c>
      <c r="B34" s="10"/>
      <c r="C34" s="9">
        <f>B34*10</f>
        <v>0</v>
      </c>
      <c r="D34" s="10"/>
      <c r="E34" s="10"/>
      <c r="F34" s="10"/>
      <c r="G34" s="9" t="s">
        <v>26</v>
      </c>
      <c r="H34" s="10"/>
      <c r="I34" s="9">
        <f>H34*25</f>
        <v>0</v>
      </c>
      <c r="J34" s="9" t="s">
        <v>83</v>
      </c>
      <c r="K34" s="10"/>
      <c r="L34" s="9">
        <f t="shared" si="0"/>
        <v>0</v>
      </c>
    </row>
    <row r="35" spans="1:13" x14ac:dyDescent="0.2">
      <c r="A35" s="9" t="s">
        <v>32</v>
      </c>
      <c r="B35" s="10"/>
      <c r="C35" s="9">
        <f>B35*2</f>
        <v>0</v>
      </c>
      <c r="D35" s="10"/>
      <c r="E35" s="10"/>
      <c r="F35" s="10"/>
      <c r="G35" s="9" t="s">
        <v>29</v>
      </c>
      <c r="H35" s="10"/>
      <c r="I35" s="9">
        <f>H35*20</f>
        <v>0</v>
      </c>
      <c r="J35" s="9" t="s">
        <v>84</v>
      </c>
      <c r="K35" s="10"/>
      <c r="L35" s="9">
        <f t="shared" si="0"/>
        <v>0</v>
      </c>
    </row>
    <row r="36" spans="1:13" x14ac:dyDescent="0.2">
      <c r="A36" s="9" t="s">
        <v>85</v>
      </c>
      <c r="B36" s="10"/>
      <c r="C36" s="9">
        <f>B36*5</f>
        <v>0</v>
      </c>
      <c r="D36" s="22" t="s">
        <v>86</v>
      </c>
      <c r="E36" s="23"/>
      <c r="F36" s="24"/>
      <c r="G36" s="9" t="s">
        <v>33</v>
      </c>
      <c r="H36" s="10"/>
      <c r="I36" s="9">
        <f>H36*30</f>
        <v>0</v>
      </c>
      <c r="J36" s="9" t="s">
        <v>87</v>
      </c>
      <c r="K36" s="10"/>
      <c r="L36" s="9">
        <f t="shared" si="0"/>
        <v>0</v>
      </c>
    </row>
    <row r="37" spans="1:13" x14ac:dyDescent="0.2">
      <c r="A37" s="9" t="s">
        <v>37</v>
      </c>
      <c r="B37" s="10"/>
      <c r="C37" s="9">
        <f>B37*10</f>
        <v>0</v>
      </c>
      <c r="D37" s="9" t="s">
        <v>88</v>
      </c>
      <c r="E37" s="10"/>
      <c r="F37" s="9">
        <f>E37*40</f>
        <v>0</v>
      </c>
      <c r="G37" s="9" t="s">
        <v>25</v>
      </c>
      <c r="H37" s="10"/>
      <c r="I37" s="9">
        <f>H37*20</f>
        <v>0</v>
      </c>
      <c r="J37" s="9" t="s">
        <v>89</v>
      </c>
      <c r="K37" s="10"/>
      <c r="L37" s="9">
        <f t="shared" si="0"/>
        <v>0</v>
      </c>
    </row>
    <row r="38" spans="1:13" x14ac:dyDescent="0.2">
      <c r="A38" s="9" t="s">
        <v>90</v>
      </c>
      <c r="B38" s="10"/>
      <c r="C38" s="9">
        <f>B38*4</f>
        <v>0</v>
      </c>
      <c r="D38" s="13" t="s">
        <v>18</v>
      </c>
      <c r="E38" s="10"/>
      <c r="F38" s="9">
        <f>E38*50</f>
        <v>0</v>
      </c>
      <c r="G38" s="9" t="s">
        <v>38</v>
      </c>
      <c r="H38" s="10"/>
      <c r="I38" s="9">
        <f>H38*8</f>
        <v>0</v>
      </c>
      <c r="J38" s="9" t="s">
        <v>91</v>
      </c>
      <c r="K38" s="10"/>
      <c r="L38" s="9">
        <f t="shared" si="0"/>
        <v>0</v>
      </c>
    </row>
    <row r="39" spans="1:13" x14ac:dyDescent="0.2">
      <c r="A39" s="9" t="s">
        <v>92</v>
      </c>
      <c r="B39" s="10"/>
      <c r="C39" s="9">
        <f>B39*40</f>
        <v>0</v>
      </c>
      <c r="D39" s="14" t="s">
        <v>93</v>
      </c>
      <c r="E39" s="10"/>
      <c r="F39" s="9">
        <f>E39*60</f>
        <v>0</v>
      </c>
      <c r="G39" s="9" t="s">
        <v>44</v>
      </c>
      <c r="H39" s="10"/>
      <c r="I39" s="9">
        <f>H39*2</f>
        <v>0</v>
      </c>
      <c r="J39" s="9" t="s">
        <v>94</v>
      </c>
      <c r="K39" s="10"/>
      <c r="L39" s="9">
        <f t="shared" si="0"/>
        <v>0</v>
      </c>
    </row>
    <row r="40" spans="1:13" x14ac:dyDescent="0.2">
      <c r="A40" s="14" t="s">
        <v>95</v>
      </c>
      <c r="B40" s="10"/>
      <c r="C40" s="9">
        <f>B40*4</f>
        <v>0</v>
      </c>
      <c r="D40" s="9" t="s">
        <v>22</v>
      </c>
      <c r="E40" s="10"/>
      <c r="F40" s="9">
        <f>E40*5</f>
        <v>0</v>
      </c>
      <c r="G40" s="9" t="s">
        <v>45</v>
      </c>
      <c r="H40" s="10"/>
      <c r="I40" s="9">
        <f>H40*4</f>
        <v>0</v>
      </c>
      <c r="J40" s="27" t="s">
        <v>96</v>
      </c>
      <c r="K40" s="28"/>
      <c r="L40" s="29"/>
      <c r="M40" s="15"/>
    </row>
    <row r="41" spans="1:13" x14ac:dyDescent="0.2">
      <c r="A41" s="9" t="s">
        <v>51</v>
      </c>
      <c r="B41" s="10"/>
      <c r="C41" s="9">
        <f>B41*8</f>
        <v>0</v>
      </c>
      <c r="D41" s="9" t="s">
        <v>26</v>
      </c>
      <c r="E41" s="10"/>
      <c r="F41" s="9">
        <f>E41*25</f>
        <v>0</v>
      </c>
      <c r="G41" s="10"/>
      <c r="H41" s="10"/>
      <c r="I41" s="10"/>
      <c r="J41" s="9" t="s">
        <v>97</v>
      </c>
      <c r="K41" s="10"/>
      <c r="L41" s="9"/>
    </row>
    <row r="42" spans="1:13" x14ac:dyDescent="0.2">
      <c r="A42" s="9" t="s">
        <v>48</v>
      </c>
      <c r="B42" s="10"/>
      <c r="C42" s="9">
        <f>B42*4</f>
        <v>0</v>
      </c>
      <c r="D42" s="9" t="s">
        <v>29</v>
      </c>
      <c r="E42" s="10"/>
      <c r="F42" s="9">
        <f>E42*20</f>
        <v>0</v>
      </c>
      <c r="G42" s="22" t="s">
        <v>98</v>
      </c>
      <c r="H42" s="23"/>
      <c r="I42" s="24"/>
      <c r="J42" s="9" t="s">
        <v>99</v>
      </c>
      <c r="K42" s="10"/>
      <c r="L42" s="9">
        <f>K42*2</f>
        <v>0</v>
      </c>
    </row>
    <row r="43" spans="1:13" x14ac:dyDescent="0.2">
      <c r="A43" s="9" t="s">
        <v>44</v>
      </c>
      <c r="B43" s="10"/>
      <c r="C43" s="9">
        <f>B43*2</f>
        <v>0</v>
      </c>
      <c r="D43" s="14" t="s">
        <v>38</v>
      </c>
      <c r="E43" s="10"/>
      <c r="F43" s="9">
        <f>E43*10</f>
        <v>0</v>
      </c>
      <c r="G43" s="9" t="s">
        <v>100</v>
      </c>
      <c r="H43" s="10"/>
      <c r="I43" s="9">
        <f>H43*30</f>
        <v>0</v>
      </c>
      <c r="J43" s="9" t="s">
        <v>101</v>
      </c>
      <c r="K43" s="10"/>
      <c r="L43" s="9">
        <f>K43*2</f>
        <v>0</v>
      </c>
    </row>
    <row r="44" spans="1:13" x14ac:dyDescent="0.2">
      <c r="A44" s="9" t="s">
        <v>102</v>
      </c>
      <c r="B44" s="10"/>
      <c r="C44" s="9">
        <f>B44*4</f>
        <v>0</v>
      </c>
      <c r="D44" s="9" t="s">
        <v>44</v>
      </c>
      <c r="E44" s="10"/>
      <c r="F44" s="9">
        <f>E44*2</f>
        <v>0</v>
      </c>
      <c r="G44" s="9" t="s">
        <v>103</v>
      </c>
      <c r="H44" s="10"/>
      <c r="I44" s="9">
        <f>H44*8</f>
        <v>0</v>
      </c>
      <c r="J44" s="9" t="s">
        <v>104</v>
      </c>
      <c r="K44" s="10"/>
      <c r="L44" s="9">
        <f>K44*2</f>
        <v>0</v>
      </c>
    </row>
    <row r="45" spans="1:13" x14ac:dyDescent="0.2">
      <c r="A45" s="10"/>
      <c r="B45" s="10"/>
      <c r="C45" s="10"/>
      <c r="D45" s="9" t="s">
        <v>48</v>
      </c>
      <c r="E45" s="10"/>
      <c r="F45" s="9">
        <f>E45*4</f>
        <v>0</v>
      </c>
      <c r="G45" s="9" t="s">
        <v>105</v>
      </c>
      <c r="H45" s="10"/>
      <c r="I45" s="9">
        <f>H45*4</f>
        <v>0</v>
      </c>
      <c r="J45" s="16" t="s">
        <v>106</v>
      </c>
      <c r="K45" s="10"/>
      <c r="L45" s="10"/>
    </row>
    <row r="46" spans="1:13" x14ac:dyDescent="0.2">
      <c r="A46" s="10"/>
      <c r="B46" s="10"/>
      <c r="C46" s="10"/>
      <c r="D46" s="9" t="s">
        <v>51</v>
      </c>
      <c r="E46" s="10"/>
      <c r="F46" s="9">
        <f>E46*8</f>
        <v>0</v>
      </c>
      <c r="G46" s="9" t="s">
        <v>107</v>
      </c>
      <c r="H46" s="10"/>
      <c r="I46" s="9">
        <f>H46*25</f>
        <v>0</v>
      </c>
      <c r="J46" s="10"/>
      <c r="K46" s="10"/>
      <c r="L46" s="10"/>
    </row>
    <row r="47" spans="1:13" x14ac:dyDescent="0.2">
      <c r="A47" s="10"/>
      <c r="B47" s="10"/>
      <c r="C47" s="10"/>
      <c r="D47" s="9" t="s">
        <v>108</v>
      </c>
      <c r="E47" s="10"/>
      <c r="F47" s="9">
        <f>E47*2</f>
        <v>0</v>
      </c>
      <c r="G47" s="9" t="s">
        <v>109</v>
      </c>
      <c r="H47" s="10"/>
      <c r="I47" s="9">
        <f>H47*20</f>
        <v>0</v>
      </c>
      <c r="J47" s="10"/>
      <c r="K47" s="10"/>
      <c r="L47" s="10"/>
    </row>
    <row r="48" spans="1:13" x14ac:dyDescent="0.2">
      <c r="A48" s="10"/>
      <c r="B48" s="10"/>
      <c r="C48" s="10"/>
      <c r="D48" s="9" t="s">
        <v>41</v>
      </c>
      <c r="E48" s="10"/>
      <c r="F48" s="9">
        <f>E48*6</f>
        <v>0</v>
      </c>
      <c r="G48" s="9" t="s">
        <v>110</v>
      </c>
      <c r="H48" s="10"/>
      <c r="I48" s="9">
        <f>H48*25</f>
        <v>0</v>
      </c>
      <c r="J48" s="17" t="s">
        <v>111</v>
      </c>
      <c r="K48" s="33">
        <f>SUM(L5:L47)</f>
        <v>0</v>
      </c>
      <c r="L48" s="34"/>
    </row>
    <row r="49" spans="1:12" x14ac:dyDescent="0.2">
      <c r="A49" s="10"/>
      <c r="B49" s="10"/>
      <c r="C49" s="10"/>
      <c r="D49" s="10"/>
      <c r="E49" s="10"/>
      <c r="F49" s="10"/>
      <c r="G49" s="10" t="s">
        <v>112</v>
      </c>
      <c r="H49" s="10"/>
      <c r="I49" s="10"/>
      <c r="J49" s="17" t="s">
        <v>113</v>
      </c>
      <c r="K49" s="33">
        <f>SUM(I5:I51)</f>
        <v>0</v>
      </c>
      <c r="L49" s="34"/>
    </row>
    <row r="50" spans="1:12" x14ac:dyDescent="0.2">
      <c r="A50" s="10"/>
      <c r="B50" s="10"/>
      <c r="C50" s="10"/>
      <c r="D50" s="10"/>
      <c r="E50" s="10"/>
      <c r="F50" s="10"/>
      <c r="G50" s="10" t="s">
        <v>114</v>
      </c>
      <c r="H50" s="10"/>
      <c r="I50" s="10"/>
      <c r="J50" s="17" t="s">
        <v>115</v>
      </c>
      <c r="K50" s="33">
        <f>SUM(F5:F51)</f>
        <v>0</v>
      </c>
      <c r="L50" s="34"/>
    </row>
    <row r="51" spans="1:12" x14ac:dyDescent="0.2">
      <c r="A51" s="10"/>
      <c r="B51" s="10"/>
      <c r="C51" s="10"/>
      <c r="D51" s="10"/>
      <c r="E51" s="10"/>
      <c r="F51" s="10"/>
      <c r="G51" s="10"/>
      <c r="H51" s="10"/>
      <c r="I51" s="10"/>
      <c r="J51" s="17" t="s">
        <v>116</v>
      </c>
      <c r="K51" s="33">
        <f>SUM(C5:C51)</f>
        <v>0</v>
      </c>
      <c r="L51" s="34"/>
    </row>
    <row r="52" spans="1:12" ht="24" customHeight="1" x14ac:dyDescent="0.2">
      <c r="A52" s="35" t="s">
        <v>117</v>
      </c>
      <c r="B52" s="36"/>
      <c r="C52" s="36"/>
      <c r="D52" s="36"/>
      <c r="E52" s="36"/>
      <c r="F52" s="37"/>
      <c r="G52" s="18" t="s">
        <v>118</v>
      </c>
      <c r="H52" s="38">
        <f>SUM(K48:K51)</f>
        <v>0</v>
      </c>
      <c r="I52" s="39"/>
      <c r="J52" s="18" t="s">
        <v>119</v>
      </c>
      <c r="K52" s="40">
        <f>H52*0.028</f>
        <v>0</v>
      </c>
      <c r="L52" s="41"/>
    </row>
  </sheetData>
  <mergeCells count="25">
    <mergeCell ref="J40:L40"/>
    <mergeCell ref="G42:I42"/>
    <mergeCell ref="K48:L48"/>
    <mergeCell ref="K49:L49"/>
    <mergeCell ref="K50:L50"/>
    <mergeCell ref="K51:L51"/>
    <mergeCell ref="A52:F52"/>
    <mergeCell ref="H52:I52"/>
    <mergeCell ref="K52:L52"/>
    <mergeCell ref="J27:L27"/>
    <mergeCell ref="D28:F28"/>
    <mergeCell ref="G30:I30"/>
    <mergeCell ref="D36:F36"/>
    <mergeCell ref="A18:C18"/>
    <mergeCell ref="D19:F19"/>
    <mergeCell ref="A26:C26"/>
    <mergeCell ref="J26:L26"/>
    <mergeCell ref="A3:L3"/>
    <mergeCell ref="A10:C10"/>
    <mergeCell ref="J13:L13"/>
    <mergeCell ref="G17:I17"/>
    <mergeCell ref="B1:E1"/>
    <mergeCell ref="H1:K1"/>
    <mergeCell ref="B2:E2"/>
    <mergeCell ref="H2:K2"/>
  </mergeCells>
  <phoneticPr fontId="0" type="noConversion"/>
  <pageMargins left="0.75" right="0.75" top="1" bottom="1" header="0.5" footer="0.5"/>
  <pageSetup paperSize="9" orientation="portrait" horizontalDpi="0" verticalDpi="0" r:id="rId1"/>
  <headerFooter alignWithMargins="0">
    <oddHeader>&amp;LInventory List&amp;C&amp;G
&amp;RInventory List</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joverbiest</dc:creator>
  <cp:lastModifiedBy>Niclas Fjastad</cp:lastModifiedBy>
  <dcterms:created xsi:type="dcterms:W3CDTF">2017-11-23T01:26:37Z</dcterms:created>
  <dcterms:modified xsi:type="dcterms:W3CDTF">2018-05-03T01:14:21Z</dcterms:modified>
</cp:coreProperties>
</file>